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540" windowHeight="50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8" i="1"/>
  <c r="J18"/>
  <c r="K13"/>
  <c r="K18"/>
  <c r="K19"/>
  <c r="K9"/>
  <c r="D21" l="1"/>
  <c r="E21"/>
  <c r="F21"/>
  <c r="C21"/>
  <c r="L21"/>
  <c r="K21"/>
  <c r="I21"/>
  <c r="H8"/>
  <c r="M8" s="1"/>
  <c r="H9" s="1"/>
  <c r="M9" s="1"/>
  <c r="H10" s="1"/>
  <c r="M10" s="1"/>
  <c r="H11" s="1"/>
  <c r="M11" s="1"/>
  <c r="H12" s="1"/>
  <c r="M12" s="1"/>
  <c r="H13" s="1"/>
  <c r="M13" s="1"/>
  <c r="H14" s="1"/>
  <c r="M14" s="1"/>
  <c r="H15" s="1"/>
  <c r="M15" s="1"/>
  <c r="H16" s="1"/>
  <c r="M16" s="1"/>
  <c r="H17" s="1"/>
  <c r="M17" s="1"/>
  <c r="H18" s="1"/>
  <c r="M18" s="1"/>
  <c r="H19" s="1"/>
  <c r="M19" s="1"/>
  <c r="J21" l="1"/>
</calcChain>
</file>

<file path=xl/sharedStrings.xml><?xml version="1.0" encoding="utf-8"?>
<sst xmlns="http://schemas.openxmlformats.org/spreadsheetml/2006/main" count="36" uniqueCount="27">
  <si>
    <t>-</t>
  </si>
  <si>
    <t>REDUNDANCYB</t>
  </si>
  <si>
    <t>REDUNDANCY FUND</t>
  </si>
  <si>
    <t>MONTH</t>
  </si>
  <si>
    <t>pending applications at the beginning of the month</t>
  </si>
  <si>
    <t>received applications</t>
  </si>
  <si>
    <t>approved applications*</t>
  </si>
  <si>
    <t>amount paid  (€)</t>
  </si>
  <si>
    <t>pending applications at the end of the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</si>
  <si>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</si>
  <si>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</si>
  <si>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</si>
  <si>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</si>
  <si>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</si>
  <si>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</si>
  <si>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</si>
  <si>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</si>
  <si>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</si>
  <si>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</si>
  <si>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</si>
  <si>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</si>
  <si>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</si>
  <si>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* It is noted that applications accepted or rejected during a period do not correspond to received applications of the same period.</t>
  </si>
  <si>
    <t>STATISTICS SECTION</t>
  </si>
  <si>
    <t>SOCIAL INSURANCE SERVICES</t>
  </si>
  <si>
    <t>Applications for redundancy payments pending at the beginning of the period, approved or rejected during the period, pending at the end of the period and amount paid, January - December 2011 and comparison with 2010 data</t>
  </si>
  <si>
    <t>rejected applications*</t>
  </si>
</sst>
</file>

<file path=xl/styles.xml><?xml version="1.0" encoding="utf-8"?>
<styleSheet xmlns="http://schemas.openxmlformats.org/spreadsheetml/2006/main">
  <numFmts count="2">
    <numFmt numFmtId="164" formatCode="_-* #,##0\ _Δ_ρ_χ_-;\-* #,##0\ _Δ_ρ_χ_-;_-* &quot;-&quot;\ _Δ_ρ_χ_-;_-@_-"/>
    <numFmt numFmtId="165" formatCode="[$-409]dd\-mmm\-yy;@"/>
  </numFmts>
  <fonts count="8">
    <font>
      <sz val="10"/>
      <name val="Arial"/>
      <charset val="161"/>
    </font>
    <font>
      <sz val="8"/>
      <name val="Arial"/>
      <family val="2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164" fontId="1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3" fillId="0" borderId="0" xfId="0" applyFont="1"/>
    <xf numFmtId="0" fontId="5" fillId="0" borderId="0" xfId="0" applyFont="1"/>
    <xf numFmtId="1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0" fillId="0" borderId="8" xfId="0" applyBorder="1"/>
    <xf numFmtId="164" fontId="0" fillId="0" borderId="14" xfId="0" applyNumberFormat="1" applyBorder="1"/>
    <xf numFmtId="0" fontId="6" fillId="0" borderId="0" xfId="0" applyFont="1"/>
    <xf numFmtId="164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27" xfId="0" applyFont="1" applyBorder="1"/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L8" sqref="L8"/>
    </sheetView>
  </sheetViews>
  <sheetFormatPr defaultRowHeight="12.75"/>
  <cols>
    <col min="1" max="1" width="11.140625" customWidth="1"/>
    <col min="2" max="2" width="10.5703125" customWidth="1"/>
    <col min="3" max="3" width="10.42578125" customWidth="1"/>
    <col min="4" max="4" width="9.7109375" customWidth="1"/>
    <col min="5" max="5" width="12.85546875" customWidth="1"/>
    <col min="6" max="7" width="10.85546875" customWidth="1"/>
    <col min="8" max="8" width="10.42578125" customWidth="1"/>
    <col min="9" max="9" width="10.5703125" customWidth="1"/>
    <col min="10" max="10" width="9.5703125" customWidth="1"/>
    <col min="11" max="11" width="12.7109375" customWidth="1"/>
    <col min="12" max="12" width="12.140625" bestFit="1" customWidth="1"/>
    <col min="13" max="13" width="10.85546875" customWidth="1"/>
  </cols>
  <sheetData>
    <row r="1" spans="1:13" s="23" customFormat="1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23" customFormat="1"/>
    <row r="3" spans="1:13" s="23" customFormat="1" ht="26.25" customHeight="1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 thickBot="1">
      <c r="A6" s="56" t="s">
        <v>3</v>
      </c>
      <c r="B6" s="60">
        <v>2010</v>
      </c>
      <c r="C6" s="61"/>
      <c r="D6" s="61"/>
      <c r="E6" s="61"/>
      <c r="F6" s="61"/>
      <c r="G6" s="62"/>
      <c r="H6" s="60">
        <v>2011</v>
      </c>
      <c r="I6" s="61"/>
      <c r="J6" s="61"/>
      <c r="K6" s="61"/>
      <c r="L6" s="61"/>
      <c r="M6" s="62"/>
    </row>
    <row r="7" spans="1:13" s="46" customFormat="1" ht="46.5" customHeight="1" thickBot="1">
      <c r="A7" s="57"/>
      <c r="B7" s="43" t="s">
        <v>4</v>
      </c>
      <c r="C7" s="44" t="s">
        <v>5</v>
      </c>
      <c r="D7" s="44" t="s">
        <v>6</v>
      </c>
      <c r="E7" s="44" t="s">
        <v>7</v>
      </c>
      <c r="F7" s="44" t="s">
        <v>26</v>
      </c>
      <c r="G7" s="45" t="s">
        <v>8</v>
      </c>
      <c r="H7" s="43" t="s">
        <v>4</v>
      </c>
      <c r="I7" s="44" t="s">
        <v>5</v>
      </c>
      <c r="J7" s="44" t="s">
        <v>6</v>
      </c>
      <c r="K7" s="44" t="s">
        <v>7</v>
      </c>
      <c r="L7" s="44" t="s">
        <v>26</v>
      </c>
      <c r="M7" s="45" t="s">
        <v>8</v>
      </c>
    </row>
    <row r="8" spans="1:13">
      <c r="A8" s="47" t="s">
        <v>9</v>
      </c>
      <c r="B8" s="35">
        <v>3881</v>
      </c>
      <c r="C8" s="48">
        <v>517</v>
      </c>
      <c r="D8" s="48">
        <v>264</v>
      </c>
      <c r="E8" s="49">
        <v>1949141.21</v>
      </c>
      <c r="F8" s="48">
        <v>49</v>
      </c>
      <c r="G8" s="50">
        <v>4085</v>
      </c>
      <c r="H8" s="51">
        <f>G19</f>
        <v>5215</v>
      </c>
      <c r="I8" s="52">
        <v>652</v>
      </c>
      <c r="J8" s="48">
        <v>301</v>
      </c>
      <c r="K8" s="53">
        <v>2224526</v>
      </c>
      <c r="L8" s="48">
        <v>72</v>
      </c>
      <c r="M8" s="50">
        <f t="shared" ref="M8:M19" si="0">+H8+I8-J8-L8</f>
        <v>5494</v>
      </c>
    </row>
    <row r="9" spans="1:13">
      <c r="A9" s="21" t="s">
        <v>10</v>
      </c>
      <c r="B9" s="36">
        <v>4085</v>
      </c>
      <c r="C9" s="4">
        <v>498</v>
      </c>
      <c r="D9" s="5">
        <v>215</v>
      </c>
      <c r="E9" s="11">
        <v>1700705.44</v>
      </c>
      <c r="F9" s="6">
        <v>81</v>
      </c>
      <c r="G9" s="12">
        <v>4287</v>
      </c>
      <c r="H9" s="16">
        <f t="shared" ref="H9:H19" si="1">M8</f>
        <v>5494</v>
      </c>
      <c r="I9" s="41">
        <v>533</v>
      </c>
      <c r="J9" s="5">
        <v>296</v>
      </c>
      <c r="K9" s="40">
        <f>3246108.48-5932.47</f>
        <v>3240176.01</v>
      </c>
      <c r="L9" s="6">
        <v>49</v>
      </c>
      <c r="M9" s="12">
        <f t="shared" si="0"/>
        <v>5682</v>
      </c>
    </row>
    <row r="10" spans="1:13">
      <c r="A10" s="21" t="s">
        <v>11</v>
      </c>
      <c r="B10" s="36">
        <v>4287</v>
      </c>
      <c r="C10" s="4">
        <v>523</v>
      </c>
      <c r="D10" s="5">
        <v>281</v>
      </c>
      <c r="E10" s="11">
        <v>2559018.6500000008</v>
      </c>
      <c r="F10" s="6">
        <v>56</v>
      </c>
      <c r="G10" s="12">
        <v>4473</v>
      </c>
      <c r="H10" s="16">
        <f t="shared" si="1"/>
        <v>5682</v>
      </c>
      <c r="I10" s="41">
        <v>593</v>
      </c>
      <c r="J10" s="5">
        <v>346</v>
      </c>
      <c r="K10" s="40">
        <v>3372286.0300000003</v>
      </c>
      <c r="L10" s="6">
        <v>139</v>
      </c>
      <c r="M10" s="12">
        <f t="shared" si="0"/>
        <v>5790</v>
      </c>
    </row>
    <row r="11" spans="1:13">
      <c r="A11" s="21" t="s">
        <v>12</v>
      </c>
      <c r="B11" s="36">
        <v>4473</v>
      </c>
      <c r="C11" s="4">
        <v>374</v>
      </c>
      <c r="D11" s="4">
        <v>254</v>
      </c>
      <c r="E11" s="11">
        <v>2614778.2899999996</v>
      </c>
      <c r="F11" s="6">
        <v>72</v>
      </c>
      <c r="G11" s="12">
        <v>4521</v>
      </c>
      <c r="H11" s="16">
        <f t="shared" si="1"/>
        <v>5790</v>
      </c>
      <c r="I11" s="4">
        <v>475</v>
      </c>
      <c r="J11" s="4">
        <v>242</v>
      </c>
      <c r="K11" s="40">
        <v>2088372</v>
      </c>
      <c r="L11" s="6">
        <v>32</v>
      </c>
      <c r="M11" s="12">
        <f t="shared" si="0"/>
        <v>5991</v>
      </c>
    </row>
    <row r="12" spans="1:13">
      <c r="A12" s="21" t="s">
        <v>13</v>
      </c>
      <c r="B12" s="36">
        <v>4521</v>
      </c>
      <c r="C12" s="4">
        <v>358</v>
      </c>
      <c r="D12" s="5">
        <v>237</v>
      </c>
      <c r="E12" s="11">
        <v>2190523.35</v>
      </c>
      <c r="F12" s="25">
        <v>78</v>
      </c>
      <c r="G12" s="12">
        <v>4564</v>
      </c>
      <c r="H12" s="16">
        <f t="shared" si="1"/>
        <v>5991</v>
      </c>
      <c r="I12" s="41">
        <v>678</v>
      </c>
      <c r="J12" s="4">
        <v>326</v>
      </c>
      <c r="K12" s="11">
        <v>2887483.4699999997</v>
      </c>
      <c r="L12" s="25">
        <v>126</v>
      </c>
      <c r="M12" s="12">
        <f t="shared" si="0"/>
        <v>6217</v>
      </c>
    </row>
    <row r="13" spans="1:13">
      <c r="A13" s="21" t="s">
        <v>14</v>
      </c>
      <c r="B13" s="36">
        <v>4564</v>
      </c>
      <c r="C13" s="4">
        <v>462</v>
      </c>
      <c r="D13" s="5">
        <v>238</v>
      </c>
      <c r="E13" s="26">
        <v>2152597.6</v>
      </c>
      <c r="F13" s="6">
        <v>92</v>
      </c>
      <c r="G13" s="12">
        <v>4696</v>
      </c>
      <c r="H13" s="16">
        <f t="shared" si="1"/>
        <v>6217</v>
      </c>
      <c r="I13" s="41">
        <v>564</v>
      </c>
      <c r="J13" s="5">
        <v>330</v>
      </c>
      <c r="K13" s="26">
        <f>3023758.05-3219.2</f>
        <v>3020538.8499999996</v>
      </c>
      <c r="L13" s="6">
        <v>66</v>
      </c>
      <c r="M13" s="12">
        <f t="shared" si="0"/>
        <v>6385</v>
      </c>
    </row>
    <row r="14" spans="1:13">
      <c r="A14" s="21" t="s">
        <v>15</v>
      </c>
      <c r="B14" s="36">
        <v>4696</v>
      </c>
      <c r="C14" s="4">
        <v>544</v>
      </c>
      <c r="D14" s="5">
        <v>344</v>
      </c>
      <c r="E14" s="11">
        <v>2808218.3799999994</v>
      </c>
      <c r="F14" s="6">
        <v>97</v>
      </c>
      <c r="G14" s="12">
        <v>4799</v>
      </c>
      <c r="H14" s="16">
        <f t="shared" si="1"/>
        <v>6385</v>
      </c>
      <c r="I14" s="41">
        <v>637</v>
      </c>
      <c r="J14" s="5">
        <v>225</v>
      </c>
      <c r="K14" s="11">
        <v>1588785.7999999998</v>
      </c>
      <c r="L14" s="6">
        <v>48</v>
      </c>
      <c r="M14" s="12">
        <f t="shared" si="0"/>
        <v>6749</v>
      </c>
    </row>
    <row r="15" spans="1:13">
      <c r="A15" s="21" t="s">
        <v>16</v>
      </c>
      <c r="B15" s="36">
        <v>4799</v>
      </c>
      <c r="C15" s="4">
        <v>380</v>
      </c>
      <c r="D15" s="5">
        <v>175</v>
      </c>
      <c r="E15" s="11">
        <v>1110953.22</v>
      </c>
      <c r="F15" s="6">
        <v>102</v>
      </c>
      <c r="G15" s="12">
        <v>4902</v>
      </c>
      <c r="H15" s="16">
        <f t="shared" si="1"/>
        <v>6749</v>
      </c>
      <c r="I15" s="41">
        <v>614</v>
      </c>
      <c r="J15" s="5">
        <v>237</v>
      </c>
      <c r="K15" s="11">
        <v>1650836.1700000002</v>
      </c>
      <c r="L15" s="6">
        <v>90</v>
      </c>
      <c r="M15" s="12">
        <f t="shared" si="0"/>
        <v>7036</v>
      </c>
    </row>
    <row r="16" spans="1:13">
      <c r="A16" s="21" t="s">
        <v>17</v>
      </c>
      <c r="B16" s="36">
        <v>4902</v>
      </c>
      <c r="C16" s="4">
        <v>428</v>
      </c>
      <c r="D16" s="5">
        <v>263</v>
      </c>
      <c r="E16" s="7">
        <v>2303177.39</v>
      </c>
      <c r="F16" s="6">
        <v>70</v>
      </c>
      <c r="G16" s="12">
        <v>4997</v>
      </c>
      <c r="H16" s="16">
        <f t="shared" si="1"/>
        <v>7036</v>
      </c>
      <c r="I16" s="41">
        <v>636</v>
      </c>
      <c r="J16" s="5">
        <v>376</v>
      </c>
      <c r="K16" s="7">
        <v>2978699.4800000004</v>
      </c>
      <c r="L16" s="6">
        <v>170</v>
      </c>
      <c r="M16" s="12">
        <f t="shared" si="0"/>
        <v>7126</v>
      </c>
    </row>
    <row r="17" spans="1:13">
      <c r="A17" s="21" t="s">
        <v>18</v>
      </c>
      <c r="B17" s="36">
        <v>4997</v>
      </c>
      <c r="C17" s="17">
        <v>349</v>
      </c>
      <c r="D17" s="5">
        <v>279</v>
      </c>
      <c r="E17" s="7">
        <v>2075231.4899999998</v>
      </c>
      <c r="F17" s="6">
        <v>104</v>
      </c>
      <c r="G17" s="12">
        <v>4963</v>
      </c>
      <c r="H17" s="16">
        <f t="shared" si="1"/>
        <v>7126</v>
      </c>
      <c r="I17" s="42">
        <v>644</v>
      </c>
      <c r="J17" s="5">
        <v>332</v>
      </c>
      <c r="K17" s="38">
        <v>3339829.0100000007</v>
      </c>
      <c r="L17" s="6">
        <v>165</v>
      </c>
      <c r="M17" s="12">
        <f t="shared" si="0"/>
        <v>7273</v>
      </c>
    </row>
    <row r="18" spans="1:13">
      <c r="A18" s="21" t="s">
        <v>19</v>
      </c>
      <c r="B18" s="36">
        <v>4963</v>
      </c>
      <c r="C18" s="17">
        <v>390</v>
      </c>
      <c r="D18" s="5">
        <v>402</v>
      </c>
      <c r="E18" s="7">
        <v>3993363.7699999996</v>
      </c>
      <c r="F18" s="6">
        <v>53</v>
      </c>
      <c r="G18" s="12">
        <v>4898</v>
      </c>
      <c r="H18" s="16">
        <f t="shared" si="1"/>
        <v>7273</v>
      </c>
      <c r="I18" s="42">
        <v>781</v>
      </c>
      <c r="J18" s="5">
        <f>402-1</f>
        <v>401</v>
      </c>
      <c r="K18" s="38">
        <f>3275293.04-37236.49</f>
        <v>3238056.55</v>
      </c>
      <c r="L18" s="6">
        <f>140+1</f>
        <v>141</v>
      </c>
      <c r="M18" s="12">
        <f t="shared" si="0"/>
        <v>7512</v>
      </c>
    </row>
    <row r="19" spans="1:13">
      <c r="A19" s="21" t="s">
        <v>20</v>
      </c>
      <c r="B19" s="36">
        <v>4898</v>
      </c>
      <c r="C19" s="17">
        <v>668</v>
      </c>
      <c r="D19" s="5">
        <v>279</v>
      </c>
      <c r="E19" s="8">
        <v>2472685.33</v>
      </c>
      <c r="F19" s="6">
        <v>72</v>
      </c>
      <c r="G19" s="12">
        <v>5215</v>
      </c>
      <c r="H19" s="16">
        <f t="shared" si="1"/>
        <v>7512</v>
      </c>
      <c r="I19" s="42">
        <v>619</v>
      </c>
      <c r="J19" s="5">
        <v>267</v>
      </c>
      <c r="K19" s="39">
        <f>1524964.93-2240-20230-3005.6-9860</f>
        <v>1489629.3299999998</v>
      </c>
      <c r="L19" s="6">
        <v>98</v>
      </c>
      <c r="M19" s="12">
        <f t="shared" si="0"/>
        <v>7766</v>
      </c>
    </row>
    <row r="20" spans="1:13" ht="13.5" thickBot="1">
      <c r="A20" s="22"/>
      <c r="B20" s="20"/>
      <c r="C20" s="18"/>
      <c r="D20" s="9"/>
      <c r="E20" s="13"/>
      <c r="F20" s="27"/>
      <c r="G20" s="28"/>
      <c r="H20" s="20"/>
      <c r="I20" s="18"/>
      <c r="J20" s="9"/>
      <c r="K20" s="31"/>
      <c r="L20" s="13"/>
      <c r="M20" s="32"/>
    </row>
    <row r="21" spans="1:13" ht="13.5" thickBot="1">
      <c r="A21" s="10" t="s">
        <v>21</v>
      </c>
      <c r="B21" s="37" t="s">
        <v>0</v>
      </c>
      <c r="C21" s="14">
        <f>SUM(C8:C20)</f>
        <v>5491</v>
      </c>
      <c r="D21" s="14">
        <f>SUM(D8:D20)</f>
        <v>3231</v>
      </c>
      <c r="E21" s="15">
        <f>SUM(E8:E20)</f>
        <v>27930394.119999997</v>
      </c>
      <c r="F21" s="14">
        <f>SUM(F8:F20)</f>
        <v>926</v>
      </c>
      <c r="G21" s="29" t="s">
        <v>0</v>
      </c>
      <c r="H21" s="19" t="s">
        <v>0</v>
      </c>
      <c r="I21" s="14">
        <f>SUM(I8:I19)</f>
        <v>7426</v>
      </c>
      <c r="J21" s="14">
        <f>SUM(J8:J19)</f>
        <v>3679</v>
      </c>
      <c r="K21" s="33">
        <f>SUM(K8:K19)</f>
        <v>31119218.700000003</v>
      </c>
      <c r="L21" s="14">
        <f>SUM(L8:L19)</f>
        <v>1196</v>
      </c>
      <c r="M21" s="34" t="s">
        <v>0</v>
      </c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  <c r="L22" s="1"/>
      <c r="M22" s="1"/>
    </row>
    <row r="23" spans="1:13">
      <c r="A23" s="30" t="s">
        <v>22</v>
      </c>
      <c r="B23" s="1"/>
      <c r="C23" s="1"/>
      <c r="D23" s="1"/>
      <c r="E23" s="1"/>
      <c r="F23" s="1"/>
      <c r="G23" s="1"/>
      <c r="H23" s="1"/>
      <c r="I23" s="1"/>
      <c r="J23" s="2"/>
      <c r="K23" s="1"/>
      <c r="L23" s="2"/>
      <c r="M23" s="2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24" customFormat="1" ht="12">
      <c r="A25" s="24" t="s">
        <v>1</v>
      </c>
      <c r="K25" s="58" t="s">
        <v>23</v>
      </c>
      <c r="L25" s="58"/>
      <c r="M25" s="58"/>
    </row>
    <row r="26" spans="1:13" s="24" customFormat="1" ht="12">
      <c r="A26" s="54">
        <v>40994</v>
      </c>
      <c r="K26" s="58" t="s">
        <v>24</v>
      </c>
      <c r="L26" s="58"/>
      <c r="M26" s="58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7">
    <mergeCell ref="A1:M1"/>
    <mergeCell ref="A6:A7"/>
    <mergeCell ref="K25:M25"/>
    <mergeCell ref="K26:M26"/>
    <mergeCell ref="A3:M3"/>
    <mergeCell ref="H6:M6"/>
    <mergeCell ref="B6:G6"/>
  </mergeCells>
  <phoneticPr fontId="0" type="noConversion"/>
  <pageMargins left="0.55118110236220474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mchrysostomou</cp:lastModifiedBy>
  <cp:lastPrinted>2012-03-07T13:41:27Z</cp:lastPrinted>
  <dcterms:created xsi:type="dcterms:W3CDTF">1999-12-14T10:22:01Z</dcterms:created>
  <dcterms:modified xsi:type="dcterms:W3CDTF">2012-08-22T11:17:02Z</dcterms:modified>
</cp:coreProperties>
</file>